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gie\Dropbox\Grants\Applications - general\Funding opportunities\"/>
    </mc:Choice>
  </mc:AlternateContent>
  <bookViews>
    <workbookView xWindow="0" yWindow="0" windowWidth="23040" windowHeight="9192"/>
  </bookViews>
  <sheets>
    <sheet name="Nephrology grant ops Feb 2019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40" i="1"/>
  <c r="B39" i="1"/>
  <c r="B38" i="1"/>
  <c r="B37" i="1"/>
  <c r="B36" i="1"/>
  <c r="B35" i="1"/>
</calcChain>
</file>

<file path=xl/sharedStrings.xml><?xml version="1.0" encoding="utf-8"?>
<sst xmlns="http://schemas.openxmlformats.org/spreadsheetml/2006/main" count="289" uniqueCount="184">
  <si>
    <t>AGENCY NAME</t>
  </si>
  <si>
    <t>AWARD TYPE</t>
  </si>
  <si>
    <t>POSTED DATE</t>
  </si>
  <si>
    <t>CLOSE DATE</t>
  </si>
  <si>
    <t>PAR-18-744</t>
  </si>
  <si>
    <t>Pilot and Feasibility Clinical Research Grants in Kidney Diseases (R21 Clinical Trial Optional)</t>
  </si>
  <si>
    <t>PA-18-741</t>
  </si>
  <si>
    <t>Secondary Analyses in Obesity, Diabetes and Digestive and Kidney Diseases (R21 Clinical Trial Not Allowed)</t>
  </si>
  <si>
    <t>PA-18-412</t>
  </si>
  <si>
    <t>Addressing Health Disparities in NIDDK Diseases (R01 - Clinical Trial Not Allowed)</t>
  </si>
  <si>
    <t>PAR-18-102</t>
  </si>
  <si>
    <t>Small Grants for New Investigators to Promote Diversity in Health-Related Research (R21 Clinical Trial Optional)</t>
  </si>
  <si>
    <t>PAR-18-103</t>
  </si>
  <si>
    <t>Limited Competition: Small Grant Program for NIDDK K01/K08/K23 Recipients (R03 Clinical Trial Optional)</t>
  </si>
  <si>
    <t>PAR-18-012</t>
  </si>
  <si>
    <t>NIDDK Program Projects (P01 Clinical Trial Optional)</t>
  </si>
  <si>
    <t>PA-18-330</t>
  </si>
  <si>
    <t xml:space="preserve">Investigator-Initiated Clinical Trials Targeting Diseases within the Mission of NIDDK (R01-Clinical Trial Required) </t>
  </si>
  <si>
    <t>PAR-17-123</t>
  </si>
  <si>
    <t>Biomarkers for Diabetes, Digestive, Kidney and Urologic Diseases Using Biosamples from the NIDDK Repository (R01)</t>
  </si>
  <si>
    <t>PA-16-159</t>
  </si>
  <si>
    <t>Advances in Polycystic Kidney Disease (R01)</t>
  </si>
  <si>
    <t>Grants4Targets Initiative - Pharmaceuticals</t>
  </si>
  <si>
    <t>Bayer HealthCare</t>
  </si>
  <si>
    <t>https://grants4targets.bayer.com/home/pharma/</t>
  </si>
  <si>
    <t>ASF, Pedersen Family, KFOC Alport Syndrome Research Funding Program</t>
  </si>
  <si>
    <t>Alport Syndrome Foundation, Inc.</t>
  </si>
  <si>
    <t>https://www.alportsyndrome.org/research/asf-research-program/</t>
  </si>
  <si>
    <t>http://www.immunetolerance.org/researchers/proposals</t>
  </si>
  <si>
    <t>continuous</t>
  </si>
  <si>
    <t>Concept Proposals for clinical trials and tolerance assays</t>
  </si>
  <si>
    <t>Healthcare Related Charitable Support - support for programs/meetings open to a broad audience that benefit patients, the scientific or medical community, and/or public health.</t>
  </si>
  <si>
    <t>Genentech</t>
  </si>
  <si>
    <t>https://www.gene.com/good/giving/grants/faqs </t>
  </si>
  <si>
    <t>Merck</t>
  </si>
  <si>
    <t>6/16/19
10/10/19</t>
  </si>
  <si>
    <t>http://engagezone.msd.com/diabetes.html </t>
  </si>
  <si>
    <t>Metabolism Investigator Studies Program (MISP) Diabetes Grant</t>
  </si>
  <si>
    <t>American Psychological Foundation</t>
  </si>
  <si>
    <t>https://www.apa.org/apf/funding/visionary.aspx?tab=3 </t>
  </si>
  <si>
    <t>Visionary Grants - Pilot projects</t>
  </si>
  <si>
    <t>http://fdnweb.org/eppley/#apply </t>
  </si>
  <si>
    <t>Support for Advanced Scientific Research</t>
  </si>
  <si>
    <t>Eppley Foundation for Research, Inc.</t>
  </si>
  <si>
    <t>JDRF</t>
  </si>
  <si>
    <t>Conference Grants</t>
  </si>
  <si>
    <t>http://grantcenter.jdrf.org/information-for-applicants/grant-mechanism-descriptions/conference-grants/ </t>
  </si>
  <si>
    <t>Developmental Centers for Interdisciplinary Research in Benign Urology (P20 Clinical Trial Not Allowed)</t>
  </si>
  <si>
    <t>The KUH Predoctoral to Postdoctoral Fellow Transition Award (F99/K00 Clinical Trial Not Allowed)</t>
  </si>
  <si>
    <t>Combat Casualty Care - Multi-Domain Lifesaving Trauma Innovations (MuLTI) Award</t>
  </si>
  <si>
    <t>DOD-AMRAA</t>
  </si>
  <si>
    <t>CDMRP Peer Reviewed Medical Research Program Technology/Therapeutic Development Award</t>
  </si>
  <si>
    <t>CDMRP Peer Reviewed Medical Research Program Clinical Trial Award</t>
  </si>
  <si>
    <t>CDMRP Peer Reviewed Medical Research Program Focused Program Award</t>
  </si>
  <si>
    <t>CDMRP Peer Reviewed Medical Research Program Investigator-Initiated Research Award</t>
  </si>
  <si>
    <t>CDMRP PRMRP Discovery Award</t>
  </si>
  <si>
    <t>Applying Metabolomics to Drive Biomarker Discovery in Symptom Science (R21 Clinical Trial Optional)</t>
  </si>
  <si>
    <t>Applying Metabolomics to Drive Biomarker Discovery in Symptom Science (R01 Clinical Trial Optional)</t>
  </si>
  <si>
    <t>DoD USAMRMC FY18-FY22 Broad Agency Announcement for Extramural Medical Research</t>
  </si>
  <si>
    <t>Kidney Precision Medicine Project - Technology Development and Validation (R41/R42)</t>
  </si>
  <si>
    <t>Kidney Precision Medicine Project - Technology Development and Validation (R43/R44)</t>
  </si>
  <si>
    <t xml:space="preserve">Exploratory Grants in Cancer Epidemiology and Genomics Research (R21) </t>
  </si>
  <si>
    <t>RFA-DK-18-028</t>
  </si>
  <si>
    <t>RFA-DK-18-024</t>
  </si>
  <si>
    <t>PA-18-158</t>
  </si>
  <si>
    <t>PA-18-140</t>
  </si>
  <si>
    <t>PA-16-451</t>
  </si>
  <si>
    <t>PA-16-452</t>
  </si>
  <si>
    <t>PA-16-175</t>
  </si>
  <si>
    <t>P20</t>
  </si>
  <si>
    <t>NIH-NIDDK</t>
  </si>
  <si>
    <t>K99/K00</t>
  </si>
  <si>
    <t>R21</t>
  </si>
  <si>
    <t>R03</t>
  </si>
  <si>
    <t>R01</t>
  </si>
  <si>
    <t>P01</t>
  </si>
  <si>
    <t>R41/R42</t>
  </si>
  <si>
    <t>R43/R44</t>
  </si>
  <si>
    <t>standard dates: 2/16, 6/16, 10/16</t>
  </si>
  <si>
    <t>standard dates: 2/5, 6/5, 10/5</t>
  </si>
  <si>
    <t>NIH-NINR, NCCIH</t>
  </si>
  <si>
    <t>NIH-NCI</t>
  </si>
  <si>
    <t>standard dates: 1/25, 5/25, 9/25</t>
  </si>
  <si>
    <t>standard dates: 1/5, 4/5, 9/5</t>
  </si>
  <si>
    <t>PA-19-116</t>
  </si>
  <si>
    <t>Mentored Clinical Scientist Research Career Development Award (Parent K08 Independent Clinical Trial Required)</t>
  </si>
  <si>
    <t>NIH</t>
  </si>
  <si>
    <t>K08</t>
  </si>
  <si>
    <t>standard dates: 2/12, 6/12, 10/12</t>
  </si>
  <si>
    <t>PA-19-119</t>
  </si>
  <si>
    <t>K23</t>
  </si>
  <si>
    <t>NIH Pathway to Independence Award (Parent K99/R00 - Independent Clinical Trial Not Allowed)</t>
  </si>
  <si>
    <t>PA-19-130</t>
  </si>
  <si>
    <t>K99/R00</t>
  </si>
  <si>
    <t>NIH Pathway to Independence Award (Parent K99/R00 Independent Clinical Trial Required)</t>
  </si>
  <si>
    <t>PA-19-129</t>
  </si>
  <si>
    <t>Mentored Patient-Oriented Research Career Development Award (Parent K23 Independent Clinical Trial Required)</t>
  </si>
  <si>
    <t>PA-19-118</t>
  </si>
  <si>
    <t>Mentored Quantitative Research Development Award (Parent K25 - Independent Clinical Trial Required)</t>
  </si>
  <si>
    <t>K25</t>
  </si>
  <si>
    <t>PA-19-125</t>
  </si>
  <si>
    <t>Mentored Quantitative Research Development Award (Parent K25 - Independent Clinical Trial Not Allowed)</t>
  </si>
  <si>
    <t>PA-19-124</t>
  </si>
  <si>
    <t>Mentored Clinical Scientist Research Career Development Award (Parent K08 Independent Clinical Trial Not Allowed)</t>
  </si>
  <si>
    <t>PA-19-117</t>
  </si>
  <si>
    <t>NIH Research Project Grant (Parent R01 Clinical Trial Not Allowed)</t>
  </si>
  <si>
    <t>PA-19-056</t>
  </si>
  <si>
    <t>NIDDK Education Program Grants (R25 Clinical Trial Not Allowed)</t>
  </si>
  <si>
    <t>PAR-19-030</t>
  </si>
  <si>
    <t>R25</t>
  </si>
  <si>
    <t>PAR-18-898</t>
  </si>
  <si>
    <t>Elucidating the Role of the Autonomic Nervous System in Peripheral Metabolism and Metabolic Disease through the Application of Novel Tools and Methodologies (RC2 Clinical Trial Optional)</t>
  </si>
  <si>
    <t>RC2</t>
  </si>
  <si>
    <t>5/30/19, 10/31/19, 6/2/20, 11/3/20, 6/1/21</t>
  </si>
  <si>
    <t>PAR-18-886</t>
  </si>
  <si>
    <t>New Paradigms in Tissue Communication-from mediators to metabolic function (RC2 Clinical Trials Optional)</t>
  </si>
  <si>
    <t>Pilot and Feasibility Clinical Research Grants in Urologic Disorders (R21 Clinical Trial Optional)</t>
  </si>
  <si>
    <t>PAR-18-743</t>
  </si>
  <si>
    <t>PA-18-648</t>
  </si>
  <si>
    <t>NIH Support for Conferences and Scientific Meetings (Parent R13 Clinical Trial Not Allowed)</t>
  </si>
  <si>
    <t>R13</t>
  </si>
  <si>
    <t>standard dates: 4/12, 8/12, 12/12</t>
  </si>
  <si>
    <t>NIDDK Mentored Research Scientist Development Award (K01-Clinical Trial Required)</t>
  </si>
  <si>
    <t>NIDDK Mentored Research Scientist Development Award (K01-No Independent Clinical Trials)</t>
  </si>
  <si>
    <t>PAR-18-418</t>
  </si>
  <si>
    <t>PAR-18-419</t>
  </si>
  <si>
    <t>K01</t>
  </si>
  <si>
    <t>American Diabetes Association Pathway Program</t>
  </si>
  <si>
    <t>ADA</t>
  </si>
  <si>
    <t>https://professional.diabetes.org/meetings/pathway-stop-diabetes%C2%AE</t>
  </si>
  <si>
    <t>3/5/19 [LOI/Pre-App]
5/29/19 [Full App]</t>
  </si>
  <si>
    <t>3/14/19 [LOI/Pre-App]
7/11/19 [Full App]</t>
  </si>
  <si>
    <t>3/14/19 [LOI/Pre-App]
7/2/19 [Full App]</t>
  </si>
  <si>
    <t>3/28/19 [LOI/Pre-App]
4/11/19 [Full App]</t>
  </si>
  <si>
    <t>3/10/19 [LOI/Pre-App] 
4/10/2019 [Full App]</t>
  </si>
  <si>
    <t>DOD</t>
  </si>
  <si>
    <t>Mentored/Career Development Awards</t>
  </si>
  <si>
    <t>Mentored Patient-Oriented Research Career Development Award (Parent K23 Independent Clinical Trial Not Alowed)</t>
  </si>
  <si>
    <t>5/30/19, 10/31/19, 6/2/20, 11/3/20, 6/1/21
LOI due 6 weeks prior to application deadline</t>
  </si>
  <si>
    <t>Immune Tolerance Network</t>
  </si>
  <si>
    <t>Non-Federal/Other</t>
  </si>
  <si>
    <t>OPPORTUNITY TITLE/DESCRIPTION</t>
  </si>
  <si>
    <t>APPLICATION DEADLINE</t>
  </si>
  <si>
    <t>Support for Conferences/Meetings</t>
  </si>
  <si>
    <t>W81XWH-19-TSCRP-IDA</t>
  </si>
  <si>
    <t>DoD Tuberous Sclerosis Complex, Idea Development Award</t>
  </si>
  <si>
    <t>4/18/19  [LOI/Pre-App] 
5/9/19 [Full application]</t>
  </si>
  <si>
    <t>W81XWH-19-TSCRP-EHDA</t>
  </si>
  <si>
    <t>DoD Tuberous Sclerosis Complex, Exploration- Hypothesis Development Award</t>
  </si>
  <si>
    <t>W81XWH-19-TSCRP-CTRA</t>
  </si>
  <si>
    <t>DoD Tuberous Sclerosis Complex, Clinical Translational Research Award</t>
  </si>
  <si>
    <t>9/15/19 [LOI/Pre-App] 
10/15/19 [Full App]</t>
  </si>
  <si>
    <t>10/20/19 [LOI/Pre-App] 
11/20/19 [Full App]</t>
  </si>
  <si>
    <t>RFA-CA-19-044</t>
  </si>
  <si>
    <t>Advancing Cancer Immunotherapy by Mitigating Immune-Related Adverse Events (irAE) (U01 Clinical Trial Not Allowed)</t>
  </si>
  <si>
    <t>U01</t>
  </si>
  <si>
    <t>LOI [30 days before full application]
4/25/19 [Full application)</t>
  </si>
  <si>
    <t>PA-18-573</t>
  </si>
  <si>
    <t>PHS 2018-02 Omnibus Solicitation of the NIH for Small Business Innovation Research Grant Applications (Parent SBIR [R43/R44] Clinical Trial Required)</t>
  </si>
  <si>
    <t>PAR-19-199</t>
  </si>
  <si>
    <t>Modulating Intestinal Microbiota to Enhance Protective Immune Responses against Cancer (R21 Clinical Trial Not Allowed)</t>
  </si>
  <si>
    <t>NIH/NCI</t>
  </si>
  <si>
    <t>LOI due 30 days before full application.
6/10/19, 11/6/19, 6/10/20, 11/6/20, 6/10/21, 11/8/21</t>
  </si>
  <si>
    <t>Modulating Intestinal Microbiota to Enhance Protective Immune Responses against Cancer (R01 Clinical Trial Not Allowed)</t>
  </si>
  <si>
    <t>PAR-19-198</t>
  </si>
  <si>
    <t>PA-19-188</t>
  </si>
  <si>
    <t>F32</t>
  </si>
  <si>
    <t>standard dates: 4/8/, 8/8/, 12/8</t>
  </si>
  <si>
    <t>F31</t>
  </si>
  <si>
    <t>PA-19-191</t>
  </si>
  <si>
    <t>F30</t>
  </si>
  <si>
    <t>PA-19-192</t>
  </si>
  <si>
    <t>PAR-19-202</t>
  </si>
  <si>
    <t>High impact, Interdisciplinary Science in NIDDK Research Areas (RC2 Clinical Trial Optional)</t>
  </si>
  <si>
    <t>NIH/NIDDK</t>
  </si>
  <si>
    <t>LOI due 6 weeks before full application.
5/30/19, 10/31/19, 6/2/20, 11/3/20, 6/1/21, 11/2/21</t>
  </si>
  <si>
    <t>Research on the Health of Women of Understudied, Underrepresented and Underreported (U3) Populations – An ORWH FY19 Administrative Supplement (Admin Supp Clinical Trial Optional))</t>
  </si>
  <si>
    <t>PA-19-205</t>
  </si>
  <si>
    <t>admin supplement</t>
  </si>
  <si>
    <r>
      <t xml:space="preserve">Ruth L. Kirschstein National Research Service Award (NRSA) Individual </t>
    </r>
    <r>
      <rPr>
        <u/>
        <sz val="11"/>
        <rFont val="Calibri"/>
        <family val="2"/>
        <scheme val="minor"/>
      </rPr>
      <t xml:space="preserve">Postdoctoral </t>
    </r>
    <r>
      <rPr>
        <sz val="11"/>
        <rFont val="Calibri"/>
        <family val="2"/>
        <scheme val="minor"/>
      </rPr>
      <t>Fellowship (Parent F32)</t>
    </r>
  </si>
  <si>
    <r>
      <t xml:space="preserve">Ruth L. Kirschstein National Research Service Award (NRSA) Individual </t>
    </r>
    <r>
      <rPr>
        <u/>
        <sz val="11"/>
        <rFont val="Calibri"/>
        <family val="2"/>
        <scheme val="minor"/>
      </rPr>
      <t>Predoctoral</t>
    </r>
    <r>
      <rPr>
        <sz val="11"/>
        <rFont val="Calibri"/>
        <family val="2"/>
        <scheme val="minor"/>
      </rPr>
      <t xml:space="preserve"> Fellowship (Parent F31)</t>
    </r>
  </si>
  <si>
    <r>
      <t xml:space="preserve">Ruth L. Kirschstein National Research Service Award (NRSA) Individual Fellowship for Students at Institutions </t>
    </r>
    <r>
      <rPr>
        <u/>
        <sz val="11"/>
        <rFont val="Calibri"/>
        <family val="2"/>
        <scheme val="minor"/>
      </rPr>
      <t>Without</t>
    </r>
    <r>
      <rPr>
        <sz val="11"/>
        <rFont val="Calibri"/>
        <family val="2"/>
        <scheme val="minor"/>
      </rPr>
      <t xml:space="preserve"> NIH-Funded Institutional Predoctoral Dual-Degree Training Programs</t>
    </r>
  </si>
  <si>
    <r>
      <t xml:space="preserve">Ruth L. Kirschstein National Research Service Award (NRSA) Individual Fellowship for Students at Institutions </t>
    </r>
    <r>
      <rPr>
        <u/>
        <sz val="11"/>
        <rFont val="Calibri"/>
        <family val="2"/>
        <scheme val="minor"/>
      </rPr>
      <t xml:space="preserve">with </t>
    </r>
    <r>
      <rPr>
        <sz val="11"/>
        <rFont val="Calibri"/>
        <family val="2"/>
        <scheme val="minor"/>
      </rPr>
      <t>NIH-Funded Institutional Predoctoral Dual-Degree Training Programs</t>
    </r>
  </si>
  <si>
    <t>PA-19-195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</si>
</sst>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6363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D2D2D2"/>
      </bottom>
      <diagonal/>
    </border>
    <border>
      <left/>
      <right style="medium">
        <color rgb="FFECECEC"/>
      </right>
      <top/>
      <bottom/>
      <diagonal/>
    </border>
    <border>
      <left style="medium">
        <color rgb="FFDEDEE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1" applyFont="1" applyAlignment="1">
      <alignment horizontal="left" vertical="top"/>
    </xf>
    <xf numFmtId="0" fontId="1" fillId="0" borderId="0" xfId="1" applyFont="1"/>
    <xf numFmtId="14" fontId="1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1" applyFont="1"/>
    <xf numFmtId="0" fontId="6" fillId="0" borderId="0" xfId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14" fontId="1" fillId="2" borderId="0" xfId="0" applyNumberFormat="1" applyFont="1" applyFill="1" applyAlignment="1">
      <alignment horizontal="left" vertical="top"/>
    </xf>
    <xf numFmtId="14" fontId="1" fillId="2" borderId="2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14" fontId="7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/>
    </xf>
    <xf numFmtId="0" fontId="1" fillId="2" borderId="3" xfId="1" applyFont="1" applyFill="1" applyBorder="1" applyAlignment="1">
      <alignment horizontal="left" vertical="top" wrapText="1"/>
    </xf>
    <xf numFmtId="14" fontId="1" fillId="2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1" fillId="2" borderId="0" xfId="1" applyFont="1" applyFill="1" applyBorder="1" applyAlignment="1">
      <alignment horizontal="left" vertical="top" wrapText="1"/>
    </xf>
    <xf numFmtId="0" fontId="11" fillId="2" borderId="0" xfId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rants.nih.gov/grants/guide/pa-files/par-18-102.html" TargetMode="External"/><Relationship Id="rId18" Type="http://schemas.openxmlformats.org/officeDocument/2006/relationships/hyperlink" Target="https://grants.nih.gov/grants/guide/pa-files/pa-18-330.html" TargetMode="External"/><Relationship Id="rId26" Type="http://schemas.openxmlformats.org/officeDocument/2006/relationships/hyperlink" Target="https://grants.nih.gov/grants/guide/pa-files/PA-19-118.html" TargetMode="External"/><Relationship Id="rId39" Type="http://schemas.openxmlformats.org/officeDocument/2006/relationships/hyperlink" Target="https://grants.nih.gov/grants/guide/pa-files/PA-19-116.html" TargetMode="External"/><Relationship Id="rId21" Type="http://schemas.openxmlformats.org/officeDocument/2006/relationships/hyperlink" Target="https://grants.nih.gov/grants/guide/pa-files/pa-16-451.html" TargetMode="External"/><Relationship Id="rId34" Type="http://schemas.openxmlformats.org/officeDocument/2006/relationships/hyperlink" Target="https://grants.nih.gov/grants/guide/pa-files/PAR-18-743.html" TargetMode="External"/><Relationship Id="rId42" Type="http://schemas.openxmlformats.org/officeDocument/2006/relationships/hyperlink" Target="https://www.grants.gov/web/grants/search-grants.html" TargetMode="External"/><Relationship Id="rId47" Type="http://schemas.openxmlformats.org/officeDocument/2006/relationships/hyperlink" Target="https://grants.nih.gov/grants/guide/pa-files/par-19-198.html" TargetMode="External"/><Relationship Id="rId50" Type="http://schemas.openxmlformats.org/officeDocument/2006/relationships/hyperlink" Target="https://grants.nih.gov/grants/guide/pa-files/PA-19-192.html" TargetMode="External"/><Relationship Id="rId7" Type="http://schemas.openxmlformats.org/officeDocument/2006/relationships/hyperlink" Target="http://grantcenter.jdrf.org/information-for-applicants/grant-mechanism-descriptions/conference-grants/" TargetMode="External"/><Relationship Id="rId2" Type="http://schemas.openxmlformats.org/officeDocument/2006/relationships/hyperlink" Target="http://www.immunetolerance.org/researchers/proposals" TargetMode="External"/><Relationship Id="rId16" Type="http://schemas.openxmlformats.org/officeDocument/2006/relationships/hyperlink" Target="https://grants.nih.gov/grants/guide/pa-files/pa-18-140.html" TargetMode="External"/><Relationship Id="rId29" Type="http://schemas.openxmlformats.org/officeDocument/2006/relationships/hyperlink" Target="https://grants.nih.gov/grants/guide/pa-files/PA-19-117.html" TargetMode="External"/><Relationship Id="rId11" Type="http://schemas.openxmlformats.org/officeDocument/2006/relationships/hyperlink" Target="https://grants.nih.gov/grants/guide/pa-files/pa-18-741.html" TargetMode="External"/><Relationship Id="rId24" Type="http://schemas.openxmlformats.org/officeDocument/2006/relationships/hyperlink" Target="https://grants.nih.gov/grants/guide/pa-files/PA-19-130.html" TargetMode="External"/><Relationship Id="rId32" Type="http://schemas.openxmlformats.org/officeDocument/2006/relationships/hyperlink" Target="https://grants.nih.gov/grants/guide/pa-files/PAR-18-898.html" TargetMode="External"/><Relationship Id="rId37" Type="http://schemas.openxmlformats.org/officeDocument/2006/relationships/hyperlink" Target="https://grants.nih.gov/grants/guide/pa-files/PAR-18-419.html" TargetMode="External"/><Relationship Id="rId40" Type="http://schemas.openxmlformats.org/officeDocument/2006/relationships/hyperlink" Target="https://grants.nih.gov/grants/guide/pa-files/PA-19-119.html" TargetMode="External"/><Relationship Id="rId45" Type="http://schemas.openxmlformats.org/officeDocument/2006/relationships/hyperlink" Target="https://grants.nih.gov/grants/guide/pa-files/PA-18-573.html" TargetMode="External"/><Relationship Id="rId53" Type="http://schemas.openxmlformats.org/officeDocument/2006/relationships/hyperlink" Target="https://grants.nih.gov/grants/guide/pa-files/PA-19-205.html" TargetMode="External"/><Relationship Id="rId5" Type="http://schemas.openxmlformats.org/officeDocument/2006/relationships/hyperlink" Target="https://www.apa.org/apf/funding/visionary.aspx?tab=3" TargetMode="External"/><Relationship Id="rId10" Type="http://schemas.openxmlformats.org/officeDocument/2006/relationships/hyperlink" Target="https://grants.nih.gov/grants/guide/pa-files/par-18-744.html" TargetMode="External"/><Relationship Id="rId19" Type="http://schemas.openxmlformats.org/officeDocument/2006/relationships/hyperlink" Target="https://grants.nih.gov/grants/guide/pa-files/par-17-123.html" TargetMode="External"/><Relationship Id="rId31" Type="http://schemas.openxmlformats.org/officeDocument/2006/relationships/hyperlink" Target="https://grants.nih.gov/grants/guide/pa-files/PAR-19-030.html" TargetMode="External"/><Relationship Id="rId44" Type="http://schemas.openxmlformats.org/officeDocument/2006/relationships/hyperlink" Target="https://grants.nih.gov/grants/guide/rfa-files/RFA-CA-19-044.html" TargetMode="External"/><Relationship Id="rId52" Type="http://schemas.openxmlformats.org/officeDocument/2006/relationships/hyperlink" Target="https://grants.nih.gov/grants/guide/pa-files/PAR-19-202.html" TargetMode="External"/><Relationship Id="rId4" Type="http://schemas.openxmlformats.org/officeDocument/2006/relationships/hyperlink" Target="http://engagezone.msd.com/diabetes.html" TargetMode="External"/><Relationship Id="rId9" Type="http://schemas.openxmlformats.org/officeDocument/2006/relationships/hyperlink" Target="https://grants.nih.gov/grants/guide/rfa-files/RFA-DK-18-024.html" TargetMode="External"/><Relationship Id="rId14" Type="http://schemas.openxmlformats.org/officeDocument/2006/relationships/hyperlink" Target="https://grants.nih.gov/grants/guide/pa-files/pa-18-412.html" TargetMode="External"/><Relationship Id="rId22" Type="http://schemas.openxmlformats.org/officeDocument/2006/relationships/hyperlink" Target="https://grants.nih.gov/grants/guide/pa-files/pa-16-175.html" TargetMode="External"/><Relationship Id="rId27" Type="http://schemas.openxmlformats.org/officeDocument/2006/relationships/hyperlink" Target="https://grants.nih.gov/grants/guide/pa-files/PA-19-125.html" TargetMode="External"/><Relationship Id="rId30" Type="http://schemas.openxmlformats.org/officeDocument/2006/relationships/hyperlink" Target="https://grants.nih.gov/grants/guide/pa-files/PA-19-056.html" TargetMode="External"/><Relationship Id="rId35" Type="http://schemas.openxmlformats.org/officeDocument/2006/relationships/hyperlink" Target="https://grants.nih.gov/grants/guide/pa-files/PAR-18-744.html" TargetMode="External"/><Relationship Id="rId43" Type="http://schemas.openxmlformats.org/officeDocument/2006/relationships/hyperlink" Target="https://www.grants.gov/web/grants/search-grants.html" TargetMode="External"/><Relationship Id="rId48" Type="http://schemas.openxmlformats.org/officeDocument/2006/relationships/hyperlink" Target="https://grants.nih.gov/grants/guide/pa-files/PA-19-188.html" TargetMode="External"/><Relationship Id="rId8" Type="http://schemas.openxmlformats.org/officeDocument/2006/relationships/hyperlink" Target="https://grants.nih.gov/grants/guide/rfa-files/RFA-DK-18-028.html" TargetMode="External"/><Relationship Id="rId51" Type="http://schemas.openxmlformats.org/officeDocument/2006/relationships/hyperlink" Target="https://grants.nih.gov/grants/guide/pa-files/PA-19-191.html" TargetMode="External"/><Relationship Id="rId3" Type="http://schemas.openxmlformats.org/officeDocument/2006/relationships/hyperlink" Target="https://www.gene.com/good/giving/grants/faqs" TargetMode="External"/><Relationship Id="rId12" Type="http://schemas.openxmlformats.org/officeDocument/2006/relationships/hyperlink" Target="https://grants.nih.gov/grants/guide/pa-files/par-18-103.html" TargetMode="External"/><Relationship Id="rId17" Type="http://schemas.openxmlformats.org/officeDocument/2006/relationships/hyperlink" Target="https://grants.nih.gov/grants/guide/pa-files/par-18-012.html" TargetMode="External"/><Relationship Id="rId25" Type="http://schemas.openxmlformats.org/officeDocument/2006/relationships/hyperlink" Target="https://grants.nih.gov/grants/guide/pa-files/PA-19-129.html" TargetMode="External"/><Relationship Id="rId33" Type="http://schemas.openxmlformats.org/officeDocument/2006/relationships/hyperlink" Target="https://grants.nih.gov/grants/guide/pa-files/PAR-18-886.html" TargetMode="External"/><Relationship Id="rId38" Type="http://schemas.openxmlformats.org/officeDocument/2006/relationships/hyperlink" Target="https://grants.nih.gov/grants/guide/pa-files/PA-18-648.html" TargetMode="External"/><Relationship Id="rId46" Type="http://schemas.openxmlformats.org/officeDocument/2006/relationships/hyperlink" Target="https://grants.nih.gov/grants/guide/pa-files/par-19-199.html" TargetMode="External"/><Relationship Id="rId20" Type="http://schemas.openxmlformats.org/officeDocument/2006/relationships/hyperlink" Target="https://grants.nih.gov/grants/guide/pa-files/pa-16-452.html" TargetMode="External"/><Relationship Id="rId41" Type="http://schemas.openxmlformats.org/officeDocument/2006/relationships/hyperlink" Target="https://www.grants.gov/web/grants/search-grants.html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grants4targets.bayer.com/home/pharma/" TargetMode="External"/><Relationship Id="rId6" Type="http://schemas.openxmlformats.org/officeDocument/2006/relationships/hyperlink" Target="http://fdnweb.org/eppley/" TargetMode="External"/><Relationship Id="rId15" Type="http://schemas.openxmlformats.org/officeDocument/2006/relationships/hyperlink" Target="https://grants.nih.gov/grants/guide/pa-files/pa-18-158.html" TargetMode="External"/><Relationship Id="rId23" Type="http://schemas.openxmlformats.org/officeDocument/2006/relationships/hyperlink" Target="https://grants.nih.gov/grants/guide/pa-files/pa-16-159.html" TargetMode="External"/><Relationship Id="rId28" Type="http://schemas.openxmlformats.org/officeDocument/2006/relationships/hyperlink" Target="https://grants.nih.gov/grants/guide/pa-files/PA-19-124.html" TargetMode="External"/><Relationship Id="rId36" Type="http://schemas.openxmlformats.org/officeDocument/2006/relationships/hyperlink" Target="https://grants.nih.gov/grants/guide/pa-files/PAR-18-418.html" TargetMode="External"/><Relationship Id="rId49" Type="http://schemas.openxmlformats.org/officeDocument/2006/relationships/hyperlink" Target="https://grants.nih.gov/grants/guide/pa-files/PA-19-19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46" workbookViewId="0">
      <selection activeCell="A52" sqref="A52:B55"/>
    </sheetView>
  </sheetViews>
  <sheetFormatPr defaultRowHeight="18" x14ac:dyDescent="0.35"/>
  <cols>
    <col min="1" max="1" width="4.44140625" style="22" customWidth="1"/>
    <col min="2" max="2" width="21.33203125" style="5" customWidth="1"/>
    <col min="3" max="3" width="90" style="3" customWidth="1"/>
    <col min="4" max="4" width="19.33203125" style="4" customWidth="1"/>
    <col min="5" max="5" width="11.88671875" style="3" customWidth="1"/>
    <col min="6" max="6" width="24.109375" style="4" customWidth="1"/>
    <col min="7" max="7" width="10.6640625" style="3" bestFit="1" customWidth="1"/>
    <col min="8" max="8" width="11.44140625" bestFit="1" customWidth="1"/>
  </cols>
  <sheetData>
    <row r="1" spans="1:9" ht="28.8" x14ac:dyDescent="0.35">
      <c r="A1" s="29" t="s">
        <v>86</v>
      </c>
      <c r="C1" s="27" t="s">
        <v>141</v>
      </c>
      <c r="D1" s="28" t="s">
        <v>0</v>
      </c>
      <c r="E1" s="28" t="s">
        <v>1</v>
      </c>
      <c r="F1" s="28" t="s">
        <v>142</v>
      </c>
      <c r="G1" s="28" t="s">
        <v>2</v>
      </c>
      <c r="H1" s="28" t="s">
        <v>3</v>
      </c>
      <c r="I1" s="6"/>
    </row>
    <row r="2" spans="1:9" s="2" customFormat="1" ht="43.2" x14ac:dyDescent="0.3">
      <c r="B2" s="38" t="s">
        <v>153</v>
      </c>
      <c r="C2" s="31" t="s">
        <v>154</v>
      </c>
      <c r="D2" s="30" t="s">
        <v>86</v>
      </c>
      <c r="E2" s="30" t="s">
        <v>155</v>
      </c>
      <c r="F2" s="31" t="s">
        <v>156</v>
      </c>
      <c r="G2" s="32">
        <v>43516</v>
      </c>
      <c r="H2" s="32">
        <v>43581</v>
      </c>
    </row>
    <row r="3" spans="1:9" s="2" customFormat="1" ht="28.8" x14ac:dyDescent="0.3">
      <c r="B3" s="38" t="s">
        <v>157</v>
      </c>
      <c r="C3" s="31" t="s">
        <v>158</v>
      </c>
      <c r="D3" s="30" t="s">
        <v>86</v>
      </c>
      <c r="E3" s="30" t="s">
        <v>77</v>
      </c>
      <c r="F3" s="33">
        <v>43560</v>
      </c>
      <c r="G3" s="32">
        <v>43116</v>
      </c>
      <c r="H3" s="32">
        <v>43561</v>
      </c>
    </row>
    <row r="4" spans="1:9" s="2" customFormat="1" ht="57.6" x14ac:dyDescent="0.3">
      <c r="B4" s="39" t="s">
        <v>159</v>
      </c>
      <c r="C4" s="31" t="s">
        <v>160</v>
      </c>
      <c r="D4" s="31" t="s">
        <v>161</v>
      </c>
      <c r="E4" s="31" t="s">
        <v>72</v>
      </c>
      <c r="F4" s="31" t="s">
        <v>162</v>
      </c>
      <c r="G4" s="40">
        <v>43523</v>
      </c>
      <c r="H4" s="40">
        <v>44509</v>
      </c>
    </row>
    <row r="5" spans="1:9" s="2" customFormat="1" ht="57.6" x14ac:dyDescent="0.3">
      <c r="B5" s="38" t="s">
        <v>164</v>
      </c>
      <c r="C5" s="31" t="s">
        <v>163</v>
      </c>
      <c r="D5" s="31" t="s">
        <v>161</v>
      </c>
      <c r="E5" s="31" t="s">
        <v>74</v>
      </c>
      <c r="F5" s="31" t="s">
        <v>162</v>
      </c>
      <c r="G5" s="40">
        <v>43523</v>
      </c>
      <c r="H5" s="40">
        <v>44509</v>
      </c>
    </row>
    <row r="6" spans="1:9" s="2" customFormat="1" ht="57.6" x14ac:dyDescent="0.3">
      <c r="B6" s="38" t="s">
        <v>172</v>
      </c>
      <c r="C6" s="31" t="s">
        <v>173</v>
      </c>
      <c r="D6" s="31" t="s">
        <v>174</v>
      </c>
      <c r="E6" s="31" t="s">
        <v>112</v>
      </c>
      <c r="F6" s="31" t="s">
        <v>175</v>
      </c>
      <c r="G6" s="40">
        <v>43523</v>
      </c>
      <c r="H6" s="40">
        <v>44503</v>
      </c>
    </row>
    <row r="7" spans="1:9" s="2" customFormat="1" ht="28.8" x14ac:dyDescent="0.3">
      <c r="B7" s="38" t="s">
        <v>177</v>
      </c>
      <c r="C7" s="31" t="s">
        <v>176</v>
      </c>
      <c r="D7" s="31" t="s">
        <v>86</v>
      </c>
      <c r="E7" s="31" t="s">
        <v>178</v>
      </c>
      <c r="F7" s="40">
        <v>43563</v>
      </c>
      <c r="G7" s="40">
        <v>43525</v>
      </c>
      <c r="H7" s="40">
        <v>43564</v>
      </c>
    </row>
    <row r="8" spans="1:9" ht="28.8" x14ac:dyDescent="0.35">
      <c r="B8" s="20" t="s">
        <v>14</v>
      </c>
      <c r="C8" s="7" t="s">
        <v>15</v>
      </c>
      <c r="D8" s="7" t="s">
        <v>70</v>
      </c>
      <c r="E8" s="7" t="s">
        <v>75</v>
      </c>
      <c r="F8" s="16" t="s">
        <v>82</v>
      </c>
      <c r="G8" s="15">
        <v>43038</v>
      </c>
      <c r="H8" s="15">
        <v>43592</v>
      </c>
      <c r="I8" s="6"/>
    </row>
    <row r="9" spans="1:9" s="1" customFormat="1" ht="28.8" x14ac:dyDescent="0.35">
      <c r="A9" s="24"/>
      <c r="B9" s="20" t="s">
        <v>62</v>
      </c>
      <c r="C9" s="7" t="s">
        <v>47</v>
      </c>
      <c r="D9" s="7" t="s">
        <v>70</v>
      </c>
      <c r="E9" s="7" t="s">
        <v>69</v>
      </c>
      <c r="F9" s="7" t="s">
        <v>134</v>
      </c>
      <c r="G9" s="15">
        <v>43494</v>
      </c>
      <c r="H9" s="15">
        <v>43565</v>
      </c>
      <c r="I9" s="9"/>
    </row>
    <row r="10" spans="1:9" s="1" customFormat="1" ht="28.8" x14ac:dyDescent="0.35">
      <c r="A10" s="24"/>
      <c r="B10" s="20" t="s">
        <v>20</v>
      </c>
      <c r="C10" s="7" t="s">
        <v>21</v>
      </c>
      <c r="D10" s="7" t="s">
        <v>70</v>
      </c>
      <c r="E10" s="7" t="s">
        <v>74</v>
      </c>
      <c r="F10" s="17" t="s">
        <v>79</v>
      </c>
      <c r="G10" s="15">
        <v>42459</v>
      </c>
      <c r="H10" s="15">
        <v>43592</v>
      </c>
      <c r="I10" s="9"/>
    </row>
    <row r="11" spans="1:9" s="1" customFormat="1" ht="28.8" x14ac:dyDescent="0.35">
      <c r="A11" s="24"/>
      <c r="B11" s="20" t="s">
        <v>65</v>
      </c>
      <c r="C11" s="7" t="s">
        <v>57</v>
      </c>
      <c r="D11" s="7" t="s">
        <v>80</v>
      </c>
      <c r="E11" s="7" t="s">
        <v>74</v>
      </c>
      <c r="F11" s="17" t="s">
        <v>79</v>
      </c>
      <c r="G11" s="15">
        <v>43045</v>
      </c>
      <c r="H11" s="15">
        <v>43592</v>
      </c>
      <c r="I11" s="9"/>
    </row>
    <row r="12" spans="1:9" s="1" customFormat="1" ht="28.8" x14ac:dyDescent="0.35">
      <c r="A12" s="24"/>
      <c r="B12" s="20" t="s">
        <v>16</v>
      </c>
      <c r="C12" s="7" t="s">
        <v>17</v>
      </c>
      <c r="D12" s="7" t="s">
        <v>70</v>
      </c>
      <c r="E12" s="7" t="s">
        <v>74</v>
      </c>
      <c r="F12" s="17" t="s">
        <v>79</v>
      </c>
      <c r="G12" s="15">
        <v>43028</v>
      </c>
      <c r="H12" s="15">
        <v>44203</v>
      </c>
      <c r="I12" s="9"/>
    </row>
    <row r="13" spans="1:9" s="1" customFormat="1" ht="28.8" x14ac:dyDescent="0.35">
      <c r="A13" s="24"/>
      <c r="B13" s="20" t="s">
        <v>8</v>
      </c>
      <c r="C13" s="7" t="s">
        <v>9</v>
      </c>
      <c r="D13" s="7" t="s">
        <v>70</v>
      </c>
      <c r="E13" s="7" t="s">
        <v>74</v>
      </c>
      <c r="F13" s="17" t="s">
        <v>79</v>
      </c>
      <c r="G13" s="15">
        <v>43056</v>
      </c>
      <c r="H13" s="15">
        <v>43837</v>
      </c>
      <c r="I13" s="9"/>
    </row>
    <row r="14" spans="1:9" s="1" customFormat="1" ht="28.8" x14ac:dyDescent="0.35">
      <c r="A14" s="24"/>
      <c r="B14" s="21" t="s">
        <v>106</v>
      </c>
      <c r="C14" s="17" t="s">
        <v>105</v>
      </c>
      <c r="D14" s="7" t="s">
        <v>86</v>
      </c>
      <c r="E14" s="7" t="s">
        <v>74</v>
      </c>
      <c r="F14" s="17" t="s">
        <v>79</v>
      </c>
      <c r="G14" s="15">
        <v>43470</v>
      </c>
      <c r="H14" s="15">
        <v>44569</v>
      </c>
      <c r="I14" s="9"/>
    </row>
    <row r="15" spans="1:9" ht="28.8" x14ac:dyDescent="0.35">
      <c r="B15" s="20" t="s">
        <v>18</v>
      </c>
      <c r="C15" s="7" t="s">
        <v>19</v>
      </c>
      <c r="D15" s="7" t="s">
        <v>70</v>
      </c>
      <c r="E15" s="7" t="s">
        <v>74</v>
      </c>
      <c r="F15" s="17" t="s">
        <v>79</v>
      </c>
      <c r="G15" s="15">
        <v>42752</v>
      </c>
      <c r="H15" s="15">
        <v>43958</v>
      </c>
      <c r="I15" s="6"/>
    </row>
    <row r="16" spans="1:9" ht="28.8" x14ac:dyDescent="0.35">
      <c r="B16" s="20" t="s">
        <v>12</v>
      </c>
      <c r="C16" s="7" t="s">
        <v>13</v>
      </c>
      <c r="D16" s="7" t="s">
        <v>70</v>
      </c>
      <c r="E16" s="7" t="s">
        <v>73</v>
      </c>
      <c r="F16" s="16" t="s">
        <v>78</v>
      </c>
      <c r="G16" s="15">
        <v>43056</v>
      </c>
      <c r="H16" s="15">
        <v>43592</v>
      </c>
      <c r="I16" s="6"/>
    </row>
    <row r="17" spans="1:9" ht="28.8" x14ac:dyDescent="0.35">
      <c r="B17" s="20" t="s">
        <v>68</v>
      </c>
      <c r="C17" s="7" t="s">
        <v>61</v>
      </c>
      <c r="D17" s="7" t="s">
        <v>81</v>
      </c>
      <c r="E17" s="7" t="s">
        <v>72</v>
      </c>
      <c r="F17" s="16" t="s">
        <v>78</v>
      </c>
      <c r="G17" s="15">
        <v>42468</v>
      </c>
      <c r="H17" s="15">
        <v>43592</v>
      </c>
      <c r="I17" s="6"/>
    </row>
    <row r="18" spans="1:9" ht="28.8" x14ac:dyDescent="0.35">
      <c r="B18" s="20" t="s">
        <v>64</v>
      </c>
      <c r="C18" s="7" t="s">
        <v>56</v>
      </c>
      <c r="D18" s="7" t="s">
        <v>70</v>
      </c>
      <c r="E18" s="7" t="s">
        <v>72</v>
      </c>
      <c r="F18" s="16" t="s">
        <v>78</v>
      </c>
      <c r="G18" s="15">
        <v>43045</v>
      </c>
      <c r="H18" s="15">
        <v>43592</v>
      </c>
      <c r="I18" s="6"/>
    </row>
    <row r="19" spans="1:9" ht="28.8" x14ac:dyDescent="0.35">
      <c r="B19" s="20" t="s">
        <v>6</v>
      </c>
      <c r="C19" s="7" t="s">
        <v>7</v>
      </c>
      <c r="D19" s="7" t="s">
        <v>70</v>
      </c>
      <c r="E19" s="7" t="s">
        <v>72</v>
      </c>
      <c r="F19" s="16" t="s">
        <v>78</v>
      </c>
      <c r="G19" s="15">
        <v>43193</v>
      </c>
      <c r="H19" s="15">
        <v>44323</v>
      </c>
      <c r="I19" s="6"/>
    </row>
    <row r="20" spans="1:9" ht="28.8" x14ac:dyDescent="0.35">
      <c r="B20" s="20" t="s">
        <v>10</v>
      </c>
      <c r="C20" s="7" t="s">
        <v>11</v>
      </c>
      <c r="D20" s="7" t="s">
        <v>70</v>
      </c>
      <c r="E20" s="7" t="s">
        <v>72</v>
      </c>
      <c r="F20" s="16" t="s">
        <v>78</v>
      </c>
      <c r="G20" s="15">
        <v>43056</v>
      </c>
      <c r="H20" s="15">
        <v>43592</v>
      </c>
      <c r="I20" s="6"/>
    </row>
    <row r="21" spans="1:9" ht="28.8" x14ac:dyDescent="0.35">
      <c r="B21" s="21" t="s">
        <v>117</v>
      </c>
      <c r="C21" s="17" t="s">
        <v>116</v>
      </c>
      <c r="D21" s="7" t="s">
        <v>70</v>
      </c>
      <c r="E21" s="7" t="s">
        <v>72</v>
      </c>
      <c r="F21" s="16" t="s">
        <v>78</v>
      </c>
      <c r="G21" s="15">
        <v>43236</v>
      </c>
      <c r="H21" s="15">
        <v>44324</v>
      </c>
      <c r="I21" s="6"/>
    </row>
    <row r="22" spans="1:9" ht="28.8" x14ac:dyDescent="0.35">
      <c r="B22" s="20" t="s">
        <v>4</v>
      </c>
      <c r="C22" s="7" t="s">
        <v>5</v>
      </c>
      <c r="D22" s="7" t="s">
        <v>70</v>
      </c>
      <c r="E22" s="7" t="s">
        <v>72</v>
      </c>
      <c r="F22" s="16" t="s">
        <v>78</v>
      </c>
      <c r="G22" s="15">
        <v>43194</v>
      </c>
      <c r="H22" s="15">
        <v>44323</v>
      </c>
      <c r="I22" s="6"/>
    </row>
    <row r="23" spans="1:9" ht="28.8" x14ac:dyDescent="0.35">
      <c r="B23" s="21" t="s">
        <v>4</v>
      </c>
      <c r="C23" s="17" t="s">
        <v>5</v>
      </c>
      <c r="D23" s="7" t="s">
        <v>70</v>
      </c>
      <c r="E23" s="7" t="s">
        <v>72</v>
      </c>
      <c r="F23" s="16" t="s">
        <v>78</v>
      </c>
      <c r="G23" s="15">
        <v>43236</v>
      </c>
      <c r="H23" s="15">
        <v>44324</v>
      </c>
      <c r="I23" s="6"/>
    </row>
    <row r="24" spans="1:9" ht="28.8" x14ac:dyDescent="0.35">
      <c r="B24" s="21" t="s">
        <v>108</v>
      </c>
      <c r="C24" s="17" t="s">
        <v>107</v>
      </c>
      <c r="D24" s="7" t="s">
        <v>70</v>
      </c>
      <c r="E24" s="7" t="s">
        <v>109</v>
      </c>
      <c r="F24" s="7" t="s">
        <v>82</v>
      </c>
      <c r="G24" s="15">
        <v>43459</v>
      </c>
      <c r="H24" s="15">
        <v>44464</v>
      </c>
      <c r="I24" s="6"/>
    </row>
    <row r="25" spans="1:9" ht="28.8" x14ac:dyDescent="0.35">
      <c r="B25" s="20" t="s">
        <v>66</v>
      </c>
      <c r="C25" s="7" t="s">
        <v>59</v>
      </c>
      <c r="D25" s="7" t="s">
        <v>70</v>
      </c>
      <c r="E25" s="7" t="s">
        <v>76</v>
      </c>
      <c r="F25" s="7" t="s">
        <v>83</v>
      </c>
      <c r="G25" s="15">
        <v>42641</v>
      </c>
      <c r="H25" s="15">
        <v>43835</v>
      </c>
      <c r="I25" s="6"/>
    </row>
    <row r="26" spans="1:9" ht="28.8" x14ac:dyDescent="0.35">
      <c r="B26" s="20" t="s">
        <v>67</v>
      </c>
      <c r="C26" s="7" t="s">
        <v>60</v>
      </c>
      <c r="D26" s="7" t="s">
        <v>70</v>
      </c>
      <c r="E26" s="7" t="s">
        <v>77</v>
      </c>
      <c r="F26" s="7" t="s">
        <v>83</v>
      </c>
      <c r="G26" s="15">
        <v>42641</v>
      </c>
      <c r="H26" s="15">
        <v>43835</v>
      </c>
      <c r="I26" s="6"/>
    </row>
    <row r="27" spans="1:9" ht="28.8" x14ac:dyDescent="0.35">
      <c r="B27" s="21" t="s">
        <v>114</v>
      </c>
      <c r="C27" s="17" t="s">
        <v>115</v>
      </c>
      <c r="D27" s="17" t="s">
        <v>86</v>
      </c>
      <c r="E27" s="17" t="s">
        <v>112</v>
      </c>
      <c r="F27" s="7" t="s">
        <v>113</v>
      </c>
      <c r="G27" s="16">
        <v>43314</v>
      </c>
      <c r="H27" s="15">
        <v>44349</v>
      </c>
      <c r="I27" s="6"/>
    </row>
    <row r="28" spans="1:9" ht="57.6" x14ac:dyDescent="0.35">
      <c r="B28" s="21" t="s">
        <v>110</v>
      </c>
      <c r="C28" s="17" t="s">
        <v>111</v>
      </c>
      <c r="D28" s="17" t="s">
        <v>70</v>
      </c>
      <c r="E28" s="17" t="s">
        <v>112</v>
      </c>
      <c r="F28" s="7" t="s">
        <v>138</v>
      </c>
      <c r="G28" s="16">
        <v>43321</v>
      </c>
      <c r="H28" s="15">
        <v>44349</v>
      </c>
      <c r="I28" s="6"/>
    </row>
    <row r="29" spans="1:9" x14ac:dyDescent="0.35">
      <c r="B29" s="21"/>
      <c r="C29" s="17"/>
      <c r="D29" s="17"/>
      <c r="E29" s="17"/>
      <c r="F29" s="7"/>
      <c r="G29" s="16"/>
      <c r="H29" s="16"/>
      <c r="I29" s="6"/>
    </row>
    <row r="30" spans="1:9" x14ac:dyDescent="0.3">
      <c r="A30" s="26" t="s">
        <v>135</v>
      </c>
      <c r="B30" s="42"/>
      <c r="C30" s="2"/>
      <c r="D30" s="7"/>
      <c r="E30" s="2"/>
      <c r="F30" s="7"/>
      <c r="G30" s="8"/>
      <c r="H30" s="8"/>
      <c r="I30" s="6"/>
    </row>
    <row r="31" spans="1:9" s="41" customFormat="1" ht="28.8" x14ac:dyDescent="0.3">
      <c r="A31" s="13"/>
      <c r="B31" s="43" t="s">
        <v>144</v>
      </c>
      <c r="C31" s="36" t="s">
        <v>145</v>
      </c>
      <c r="D31" s="34" t="s">
        <v>50</v>
      </c>
      <c r="E31" s="34"/>
      <c r="F31" s="37" t="s">
        <v>146</v>
      </c>
      <c r="G31" s="35">
        <v>43515</v>
      </c>
      <c r="H31" s="35">
        <v>43594</v>
      </c>
      <c r="I31" s="2"/>
    </row>
    <row r="32" spans="1:9" s="41" customFormat="1" ht="28.8" x14ac:dyDescent="0.3">
      <c r="A32" s="13"/>
      <c r="B32" s="44" t="s">
        <v>147</v>
      </c>
      <c r="C32" s="36" t="s">
        <v>148</v>
      </c>
      <c r="D32" s="34" t="s">
        <v>50</v>
      </c>
      <c r="E32" s="34"/>
      <c r="F32" s="37" t="s">
        <v>146</v>
      </c>
      <c r="G32" s="35">
        <v>43515</v>
      </c>
      <c r="H32" s="35">
        <v>43594</v>
      </c>
      <c r="I32" s="2"/>
    </row>
    <row r="33" spans="1:9" s="41" customFormat="1" ht="28.8" x14ac:dyDescent="0.3">
      <c r="A33" s="13"/>
      <c r="B33" s="44" t="s">
        <v>149</v>
      </c>
      <c r="C33" s="36" t="s">
        <v>150</v>
      </c>
      <c r="D33" s="34" t="s">
        <v>50</v>
      </c>
      <c r="E33" s="34"/>
      <c r="F33" s="37" t="s">
        <v>146</v>
      </c>
      <c r="G33" s="35">
        <v>43515</v>
      </c>
      <c r="H33" s="35">
        <v>43594</v>
      </c>
      <c r="I33" s="2"/>
    </row>
    <row r="34" spans="1:9" ht="28.8" x14ac:dyDescent="0.35">
      <c r="B34" s="2" t="str">
        <f>HYPERLINK("https://www.grants.gov/view-opportunity.html?oppId=312135","W81XWH-19-S-CCC1")</f>
        <v>W81XWH-19-S-CCC1</v>
      </c>
      <c r="C34" s="2" t="s">
        <v>49</v>
      </c>
      <c r="D34" s="7" t="s">
        <v>50</v>
      </c>
      <c r="E34" s="2"/>
      <c r="F34" s="7" t="s">
        <v>130</v>
      </c>
      <c r="G34" s="8">
        <v>43483</v>
      </c>
      <c r="H34" s="8">
        <v>43614</v>
      </c>
      <c r="I34" s="6"/>
    </row>
    <row r="35" spans="1:9" ht="28.8" x14ac:dyDescent="0.35">
      <c r="B35" s="2" t="str">
        <f>HYPERLINK("https://www.grants.gov/view-opportunity.html?oppId=312037","W81XWH-19-PRMRP-TTDA")</f>
        <v>W81XWH-19-PRMRP-TTDA</v>
      </c>
      <c r="C35" s="2" t="s">
        <v>51</v>
      </c>
      <c r="D35" s="7" t="s">
        <v>50</v>
      </c>
      <c r="E35" s="2"/>
      <c r="F35" s="7" t="s">
        <v>131</v>
      </c>
      <c r="G35" s="8">
        <v>43480</v>
      </c>
      <c r="H35" s="8">
        <v>43657</v>
      </c>
      <c r="I35" s="6"/>
    </row>
    <row r="36" spans="1:9" ht="28.8" x14ac:dyDescent="0.35">
      <c r="B36" s="2" t="str">
        <f>HYPERLINK("https://www.grants.gov/view-opportunity.html?oppId=312034","W81XWH-19-PRMRP-CTA")</f>
        <v>W81XWH-19-PRMRP-CTA</v>
      </c>
      <c r="C36" s="2" t="s">
        <v>52</v>
      </c>
      <c r="D36" s="7" t="s">
        <v>50</v>
      </c>
      <c r="E36" s="7"/>
      <c r="F36" s="7" t="s">
        <v>132</v>
      </c>
      <c r="G36" s="8">
        <v>43480</v>
      </c>
      <c r="H36" s="8">
        <v>43648</v>
      </c>
      <c r="I36" s="6"/>
    </row>
    <row r="37" spans="1:9" ht="28.8" x14ac:dyDescent="0.35">
      <c r="A37" s="24"/>
      <c r="B37" s="2" t="str">
        <f>HYPERLINK("https://www.grants.gov/view-opportunity.html?oppId=312035","W81XWH-19-PRMRP-FPA")</f>
        <v>W81XWH-19-PRMRP-FPA</v>
      </c>
      <c r="C37" s="2" t="s">
        <v>53</v>
      </c>
      <c r="D37" s="7" t="s">
        <v>50</v>
      </c>
      <c r="E37" s="7"/>
      <c r="F37" s="7" t="s">
        <v>132</v>
      </c>
      <c r="G37" s="8">
        <v>43480</v>
      </c>
      <c r="H37" s="8">
        <v>43648</v>
      </c>
      <c r="I37" s="6"/>
    </row>
    <row r="38" spans="1:9" ht="28.8" x14ac:dyDescent="0.35">
      <c r="A38" s="24"/>
      <c r="B38" s="2" t="str">
        <f>HYPERLINK("https://www.grants.gov/view-opportunity.html?oppId=312036","W81XWH-19-PRMRP-IIRA")</f>
        <v>W81XWH-19-PRMRP-IIRA</v>
      </c>
      <c r="C38" s="2" t="s">
        <v>54</v>
      </c>
      <c r="D38" s="7" t="s">
        <v>50</v>
      </c>
      <c r="E38" s="7"/>
      <c r="F38" s="7" t="s">
        <v>131</v>
      </c>
      <c r="G38" s="8">
        <v>43480</v>
      </c>
      <c r="H38" s="8">
        <v>43657</v>
      </c>
      <c r="I38" s="6"/>
    </row>
    <row r="39" spans="1:9" ht="28.8" x14ac:dyDescent="0.35">
      <c r="A39" s="24"/>
      <c r="B39" s="2" t="str">
        <f>HYPERLINK("https://www.grants.gov/view-opportunity.html?oppId=312033","W81XWH-19-PRMRP-DA")</f>
        <v>W81XWH-19-PRMRP-DA</v>
      </c>
      <c r="C39" s="2" t="s">
        <v>55</v>
      </c>
      <c r="D39" s="7" t="s">
        <v>50</v>
      </c>
      <c r="E39" s="7"/>
      <c r="F39" s="7" t="s">
        <v>133</v>
      </c>
      <c r="G39" s="8">
        <v>43480</v>
      </c>
      <c r="H39" s="8">
        <v>43566</v>
      </c>
      <c r="I39" s="6"/>
    </row>
    <row r="40" spans="1:9" x14ac:dyDescent="0.35">
      <c r="A40" s="24"/>
      <c r="B40" s="2" t="str">
        <f>HYPERLINK("https://www.grants.gov/view-opportunity.html?oppId=297726","W81XWH18SBAA1")</f>
        <v>W81XWH18SBAA1</v>
      </c>
      <c r="C40" s="2" t="s">
        <v>58</v>
      </c>
      <c r="D40" s="7" t="s">
        <v>50</v>
      </c>
      <c r="E40" s="2"/>
      <c r="F40" s="7" t="s">
        <v>29</v>
      </c>
      <c r="G40" s="8">
        <v>43009</v>
      </c>
      <c r="H40" s="8">
        <v>44834</v>
      </c>
      <c r="I40" s="6"/>
    </row>
    <row r="41" spans="1:9" x14ac:dyDescent="0.35">
      <c r="A41" s="24"/>
      <c r="B41" s="2"/>
      <c r="C41" s="2"/>
      <c r="D41" s="7"/>
      <c r="E41" s="2"/>
      <c r="F41" s="7"/>
      <c r="G41" s="8"/>
      <c r="H41" s="8"/>
      <c r="I41" s="6"/>
    </row>
    <row r="42" spans="1:9" x14ac:dyDescent="0.3">
      <c r="A42" s="23" t="s">
        <v>140</v>
      </c>
      <c r="G42" s="8"/>
      <c r="H42" s="10"/>
      <c r="I42" s="6"/>
    </row>
    <row r="43" spans="1:9" x14ac:dyDescent="0.35">
      <c r="B43" s="13" t="s">
        <v>24</v>
      </c>
      <c r="C43" s="7" t="s">
        <v>22</v>
      </c>
      <c r="D43" s="7" t="s">
        <v>23</v>
      </c>
      <c r="E43" s="2"/>
      <c r="F43" s="15">
        <v>43555</v>
      </c>
      <c r="G43" s="8"/>
      <c r="H43" s="10"/>
      <c r="I43" s="6"/>
    </row>
    <row r="44" spans="1:9" ht="43.2" x14ac:dyDescent="0.35">
      <c r="B44" s="13" t="s">
        <v>39</v>
      </c>
      <c r="C44" s="7" t="s">
        <v>40</v>
      </c>
      <c r="D44" s="7" t="s">
        <v>38</v>
      </c>
      <c r="E44" s="2"/>
      <c r="F44" s="15">
        <v>43556</v>
      </c>
      <c r="G44" s="8"/>
      <c r="H44" s="10"/>
      <c r="I44" s="6"/>
    </row>
    <row r="45" spans="1:9" ht="28.8" x14ac:dyDescent="0.35">
      <c r="B45" s="2" t="s">
        <v>27</v>
      </c>
      <c r="C45" s="7" t="s">
        <v>25</v>
      </c>
      <c r="D45" s="7" t="s">
        <v>26</v>
      </c>
      <c r="E45" s="2"/>
      <c r="F45" s="15">
        <v>43581</v>
      </c>
      <c r="G45" s="8"/>
      <c r="H45" s="10"/>
      <c r="I45" s="6"/>
    </row>
    <row r="46" spans="1:9" x14ac:dyDescent="0.35">
      <c r="B46" s="2" t="s">
        <v>129</v>
      </c>
      <c r="C46" s="19" t="s">
        <v>127</v>
      </c>
      <c r="D46" s="7" t="s">
        <v>128</v>
      </c>
      <c r="E46" s="2"/>
      <c r="F46" s="15">
        <v>43647</v>
      </c>
      <c r="G46" s="8"/>
      <c r="H46" s="10"/>
      <c r="I46" s="6"/>
    </row>
    <row r="47" spans="1:9" ht="28.8" x14ac:dyDescent="0.35">
      <c r="B47" s="13" t="s">
        <v>41</v>
      </c>
      <c r="C47" s="7" t="s">
        <v>42</v>
      </c>
      <c r="D47" s="7" t="s">
        <v>43</v>
      </c>
      <c r="E47" s="2"/>
      <c r="F47" s="7" t="s">
        <v>151</v>
      </c>
      <c r="G47" s="8"/>
      <c r="H47" s="10"/>
      <c r="I47" s="6"/>
    </row>
    <row r="48" spans="1:9" ht="28.8" x14ac:dyDescent="0.35">
      <c r="B48" s="13" t="s">
        <v>36</v>
      </c>
      <c r="C48" s="7" t="s">
        <v>37</v>
      </c>
      <c r="D48" s="7" t="s">
        <v>34</v>
      </c>
      <c r="E48" s="2"/>
      <c r="F48" s="7" t="s">
        <v>35</v>
      </c>
      <c r="G48" s="8"/>
      <c r="H48" s="10"/>
      <c r="I48" s="6"/>
    </row>
    <row r="49" spans="1:11" ht="29.4" thickBot="1" x14ac:dyDescent="0.4">
      <c r="B49" s="13" t="s">
        <v>28</v>
      </c>
      <c r="C49" s="18" t="s">
        <v>30</v>
      </c>
      <c r="D49" s="7" t="s">
        <v>139</v>
      </c>
      <c r="E49" s="2"/>
      <c r="F49" s="7" t="s">
        <v>29</v>
      </c>
      <c r="G49" s="8"/>
      <c r="H49" s="10"/>
      <c r="I49" s="6"/>
    </row>
    <row r="50" spans="1:11" x14ac:dyDescent="0.35">
      <c r="B50" s="14"/>
      <c r="C50" s="11"/>
      <c r="D50" s="7"/>
      <c r="E50" s="2"/>
      <c r="F50" s="7"/>
      <c r="G50" s="8"/>
      <c r="H50" s="10"/>
      <c r="I50" s="6"/>
    </row>
    <row r="51" spans="1:11" x14ac:dyDescent="0.35">
      <c r="A51" s="25" t="s">
        <v>136</v>
      </c>
      <c r="C51" s="11"/>
      <c r="D51" s="7"/>
      <c r="E51" s="2"/>
      <c r="F51" s="7"/>
      <c r="G51" s="8"/>
    </row>
    <row r="52" spans="1:11" s="2" customFormat="1" ht="28.8" x14ac:dyDescent="0.3">
      <c r="A52" s="13"/>
      <c r="B52" s="38" t="s">
        <v>165</v>
      </c>
      <c r="C52" s="31" t="s">
        <v>179</v>
      </c>
      <c r="D52" s="31" t="s">
        <v>86</v>
      </c>
      <c r="E52" s="30" t="s">
        <v>166</v>
      </c>
      <c r="F52" s="31" t="s">
        <v>167</v>
      </c>
      <c r="G52" s="32">
        <v>43518</v>
      </c>
      <c r="H52" s="32">
        <v>44569</v>
      </c>
    </row>
    <row r="53" spans="1:11" s="2" customFormat="1" ht="28.8" x14ac:dyDescent="0.3">
      <c r="A53" s="13"/>
      <c r="B53" s="38" t="s">
        <v>183</v>
      </c>
      <c r="C53" s="31" t="s">
        <v>180</v>
      </c>
      <c r="D53" s="31" t="s">
        <v>86</v>
      </c>
      <c r="E53" s="30" t="s">
        <v>168</v>
      </c>
      <c r="F53" s="31" t="s">
        <v>167</v>
      </c>
      <c r="G53" s="32">
        <v>43518</v>
      </c>
      <c r="H53" s="32">
        <v>44569</v>
      </c>
    </row>
    <row r="54" spans="1:11" s="2" customFormat="1" ht="28.8" x14ac:dyDescent="0.3">
      <c r="A54" s="13"/>
      <c r="B54" s="38" t="s">
        <v>169</v>
      </c>
      <c r="C54" s="31" t="s">
        <v>182</v>
      </c>
      <c r="D54" s="31" t="s">
        <v>86</v>
      </c>
      <c r="E54" s="30" t="s">
        <v>170</v>
      </c>
      <c r="F54" s="31" t="s">
        <v>167</v>
      </c>
      <c r="G54" s="32">
        <v>43518</v>
      </c>
      <c r="H54" s="32">
        <v>44569</v>
      </c>
    </row>
    <row r="55" spans="1:11" s="2" customFormat="1" ht="28.8" x14ac:dyDescent="0.3">
      <c r="A55" s="13"/>
      <c r="B55" s="38" t="s">
        <v>171</v>
      </c>
      <c r="C55" s="31" t="s">
        <v>181</v>
      </c>
      <c r="D55" s="31" t="s">
        <v>86</v>
      </c>
      <c r="E55" s="30" t="s">
        <v>170</v>
      </c>
      <c r="F55" s="31" t="s">
        <v>167</v>
      </c>
      <c r="G55" s="32">
        <v>43518</v>
      </c>
      <c r="H55" s="32">
        <v>44569</v>
      </c>
    </row>
    <row r="56" spans="1:11" ht="28.8" x14ac:dyDescent="0.35">
      <c r="B56" s="20" t="s">
        <v>63</v>
      </c>
      <c r="C56" s="7" t="s">
        <v>48</v>
      </c>
      <c r="D56" s="7" t="s">
        <v>70</v>
      </c>
      <c r="E56" s="7" t="s">
        <v>71</v>
      </c>
      <c r="F56" s="7" t="s">
        <v>152</v>
      </c>
      <c r="G56" s="15">
        <v>43493</v>
      </c>
      <c r="H56" s="15">
        <v>43789</v>
      </c>
      <c r="I56" s="6"/>
    </row>
    <row r="57" spans="1:11" ht="28.8" x14ac:dyDescent="0.35">
      <c r="B57" s="21" t="s">
        <v>124</v>
      </c>
      <c r="C57" s="7" t="s">
        <v>122</v>
      </c>
      <c r="D57" s="7" t="s">
        <v>86</v>
      </c>
      <c r="E57" s="7" t="s">
        <v>126</v>
      </c>
      <c r="F57" s="7" t="s">
        <v>88</v>
      </c>
      <c r="G57" s="15">
        <v>43112</v>
      </c>
      <c r="H57" s="16">
        <v>44204</v>
      </c>
      <c r="I57" s="6"/>
      <c r="K57" s="6"/>
    </row>
    <row r="58" spans="1:11" ht="28.8" x14ac:dyDescent="0.35">
      <c r="B58" s="21" t="s">
        <v>125</v>
      </c>
      <c r="C58" s="7" t="s">
        <v>123</v>
      </c>
      <c r="D58" s="7" t="s">
        <v>86</v>
      </c>
      <c r="E58" s="7" t="s">
        <v>126</v>
      </c>
      <c r="F58" s="7" t="s">
        <v>88</v>
      </c>
      <c r="G58" s="15">
        <v>43112</v>
      </c>
      <c r="H58" s="16">
        <v>44204</v>
      </c>
      <c r="I58" s="6"/>
    </row>
    <row r="59" spans="1:11" ht="28.8" x14ac:dyDescent="0.35">
      <c r="B59" s="21" t="s">
        <v>95</v>
      </c>
      <c r="C59" s="17" t="s">
        <v>94</v>
      </c>
      <c r="D59" s="7" t="s">
        <v>86</v>
      </c>
      <c r="E59" s="7" t="s">
        <v>93</v>
      </c>
      <c r="F59" s="7" t="s">
        <v>88</v>
      </c>
      <c r="G59" s="15">
        <v>43477</v>
      </c>
      <c r="H59" s="16">
        <v>44569</v>
      </c>
      <c r="I59" s="6"/>
    </row>
    <row r="60" spans="1:11" ht="28.8" x14ac:dyDescent="0.35">
      <c r="B60" s="21" t="s">
        <v>92</v>
      </c>
      <c r="C60" s="17" t="s">
        <v>91</v>
      </c>
      <c r="D60" s="7" t="s">
        <v>86</v>
      </c>
      <c r="E60" s="7" t="s">
        <v>93</v>
      </c>
      <c r="F60" s="7" t="s">
        <v>88</v>
      </c>
      <c r="G60" s="15">
        <v>43477</v>
      </c>
      <c r="H60" s="16">
        <v>44569</v>
      </c>
      <c r="I60" s="6"/>
    </row>
    <row r="61" spans="1:11" ht="28.8" x14ac:dyDescent="0.35">
      <c r="B61" s="20" t="s">
        <v>102</v>
      </c>
      <c r="C61" s="17" t="s">
        <v>101</v>
      </c>
      <c r="D61" s="7" t="s">
        <v>86</v>
      </c>
      <c r="E61" s="7" t="s">
        <v>99</v>
      </c>
      <c r="F61" s="7" t="s">
        <v>88</v>
      </c>
      <c r="G61" s="15">
        <v>43477</v>
      </c>
      <c r="H61" s="16">
        <v>44569</v>
      </c>
      <c r="I61" s="6"/>
    </row>
    <row r="62" spans="1:11" ht="28.8" x14ac:dyDescent="0.35">
      <c r="B62" s="20" t="s">
        <v>100</v>
      </c>
      <c r="C62" s="17" t="s">
        <v>98</v>
      </c>
      <c r="D62" s="7" t="s">
        <v>86</v>
      </c>
      <c r="E62" s="7" t="s">
        <v>99</v>
      </c>
      <c r="F62" s="7" t="s">
        <v>88</v>
      </c>
      <c r="G62" s="15">
        <v>43477</v>
      </c>
      <c r="H62" s="16">
        <v>44569</v>
      </c>
      <c r="I62" s="6"/>
    </row>
    <row r="63" spans="1:11" ht="28.8" x14ac:dyDescent="0.35">
      <c r="B63" s="20" t="s">
        <v>84</v>
      </c>
      <c r="C63" s="17" t="s">
        <v>85</v>
      </c>
      <c r="D63" s="7" t="s">
        <v>86</v>
      </c>
      <c r="E63" s="7" t="s">
        <v>87</v>
      </c>
      <c r="F63" s="7" t="s">
        <v>88</v>
      </c>
      <c r="G63" s="15">
        <v>43477</v>
      </c>
      <c r="H63" s="16">
        <v>44569</v>
      </c>
      <c r="I63" s="6"/>
    </row>
    <row r="64" spans="1:11" ht="28.8" x14ac:dyDescent="0.35">
      <c r="B64" s="20" t="s">
        <v>104</v>
      </c>
      <c r="C64" s="17" t="s">
        <v>103</v>
      </c>
      <c r="D64" s="7" t="s">
        <v>86</v>
      </c>
      <c r="E64" s="7" t="s">
        <v>87</v>
      </c>
      <c r="F64" s="7" t="s">
        <v>88</v>
      </c>
      <c r="G64" s="15">
        <v>43477</v>
      </c>
      <c r="H64" s="16">
        <v>44569</v>
      </c>
      <c r="I64" s="6"/>
    </row>
    <row r="65" spans="1:9" ht="28.8" x14ac:dyDescent="0.35">
      <c r="B65" s="21" t="s">
        <v>97</v>
      </c>
      <c r="C65" s="17" t="s">
        <v>96</v>
      </c>
      <c r="D65" s="7" t="s">
        <v>86</v>
      </c>
      <c r="E65" s="7" t="s">
        <v>90</v>
      </c>
      <c r="F65" s="7" t="s">
        <v>88</v>
      </c>
      <c r="G65" s="15">
        <v>43477</v>
      </c>
      <c r="H65" s="16">
        <v>44569</v>
      </c>
      <c r="I65" s="6"/>
    </row>
    <row r="66" spans="1:9" ht="28.8" x14ac:dyDescent="0.35">
      <c r="B66" s="21" t="s">
        <v>89</v>
      </c>
      <c r="C66" s="17" t="s">
        <v>137</v>
      </c>
      <c r="D66" s="7" t="s">
        <v>86</v>
      </c>
      <c r="E66" s="7" t="s">
        <v>90</v>
      </c>
      <c r="F66" s="7" t="s">
        <v>88</v>
      </c>
      <c r="G66" s="15">
        <v>43477</v>
      </c>
      <c r="H66" s="16">
        <v>44569</v>
      </c>
      <c r="I66" s="6"/>
    </row>
    <row r="67" spans="1:9" x14ac:dyDescent="0.35">
      <c r="B67" s="2"/>
      <c r="I67" s="6"/>
    </row>
    <row r="68" spans="1:9" x14ac:dyDescent="0.3">
      <c r="A68" s="23" t="s">
        <v>143</v>
      </c>
      <c r="C68" s="12"/>
      <c r="D68" s="7"/>
      <c r="E68" s="2"/>
      <c r="F68" s="15"/>
      <c r="G68" s="2"/>
      <c r="H68" s="6"/>
      <c r="I68" s="6"/>
    </row>
    <row r="69" spans="1:9" ht="28.8" x14ac:dyDescent="0.35">
      <c r="B69" s="14" t="s">
        <v>118</v>
      </c>
      <c r="C69" s="6" t="s">
        <v>119</v>
      </c>
      <c r="D69" s="7" t="s">
        <v>86</v>
      </c>
      <c r="E69" s="2" t="s">
        <v>120</v>
      </c>
      <c r="F69" s="7" t="s">
        <v>121</v>
      </c>
      <c r="G69" s="8">
        <v>43171</v>
      </c>
      <c r="H69" s="10">
        <v>44204</v>
      </c>
      <c r="I69" s="6"/>
    </row>
    <row r="70" spans="1:9" ht="28.8" x14ac:dyDescent="0.35">
      <c r="B70" s="13" t="s">
        <v>33</v>
      </c>
      <c r="C70" s="7" t="s">
        <v>31</v>
      </c>
      <c r="D70" s="7" t="s">
        <v>32</v>
      </c>
      <c r="E70" s="2"/>
      <c r="F70" s="7" t="s">
        <v>29</v>
      </c>
      <c r="G70" s="2"/>
      <c r="H70" s="6"/>
    </row>
    <row r="71" spans="1:9" x14ac:dyDescent="0.35">
      <c r="B71" s="13" t="s">
        <v>46</v>
      </c>
      <c r="C71" s="2" t="s">
        <v>45</v>
      </c>
      <c r="D71" s="7" t="s">
        <v>44</v>
      </c>
      <c r="E71" s="2"/>
      <c r="F71" s="7" t="s">
        <v>29</v>
      </c>
      <c r="G71" s="2"/>
      <c r="H71" s="6"/>
    </row>
    <row r="72" spans="1:9" x14ac:dyDescent="0.35">
      <c r="B72" s="2"/>
    </row>
  </sheetData>
  <sortState ref="B53:H62">
    <sortCondition ref="F53:F62"/>
  </sortState>
  <hyperlinks>
    <hyperlink ref="B43" r:id="rId1"/>
    <hyperlink ref="B49" r:id="rId2"/>
    <hyperlink ref="B70" r:id="rId3" display="https://www.gene.com/good/giving/grants/faqs"/>
    <hyperlink ref="B48" r:id="rId4" display="http://engagezone.msd.com/diabetes.html"/>
    <hyperlink ref="B44" r:id="rId5" display="https://www.apa.org/apf/funding/visionary.aspx?tab=3"/>
    <hyperlink ref="B47" r:id="rId6" location="apply" display="http://fdnweb.org/eppley/ - apply"/>
    <hyperlink ref="B71" r:id="rId7" display="http://grantcenter.jdrf.org/information-for-applicants/grant-mechanism-descriptions/conference-grants/"/>
    <hyperlink ref="B9" r:id="rId8"/>
    <hyperlink ref="B56" r:id="rId9"/>
    <hyperlink ref="B22" r:id="rId10"/>
    <hyperlink ref="B19" r:id="rId11"/>
    <hyperlink ref="B16" r:id="rId12"/>
    <hyperlink ref="B20" r:id="rId13"/>
    <hyperlink ref="B13" r:id="rId14"/>
    <hyperlink ref="B18" r:id="rId15"/>
    <hyperlink ref="B11" r:id="rId16"/>
    <hyperlink ref="B8" r:id="rId17"/>
    <hyperlink ref="B12" r:id="rId18"/>
    <hyperlink ref="B15" r:id="rId19"/>
    <hyperlink ref="B26" r:id="rId20"/>
    <hyperlink ref="B25" r:id="rId21"/>
    <hyperlink ref="B17" r:id="rId22"/>
    <hyperlink ref="B10" r:id="rId23"/>
    <hyperlink ref="B60" r:id="rId24"/>
    <hyperlink ref="B59" r:id="rId25"/>
    <hyperlink ref="B65" r:id="rId26"/>
    <hyperlink ref="B62" r:id="rId27"/>
    <hyperlink ref="B61" r:id="rId28"/>
    <hyperlink ref="B64" r:id="rId29"/>
    <hyperlink ref="B14" r:id="rId30"/>
    <hyperlink ref="B24" r:id="rId31"/>
    <hyperlink ref="B28" r:id="rId32"/>
    <hyperlink ref="B27" r:id="rId33"/>
    <hyperlink ref="B21" r:id="rId34"/>
    <hyperlink ref="B23" r:id="rId35"/>
    <hyperlink ref="B57" r:id="rId36"/>
    <hyperlink ref="B58" r:id="rId37"/>
    <hyperlink ref="B69" r:id="rId38"/>
    <hyperlink ref="B63" r:id="rId39"/>
    <hyperlink ref="B66" r:id="rId40"/>
    <hyperlink ref="B31" r:id="rId41"/>
    <hyperlink ref="B32" r:id="rId42"/>
    <hyperlink ref="B33" r:id="rId43"/>
    <hyperlink ref="B2" r:id="rId44"/>
    <hyperlink ref="B3" r:id="rId45"/>
    <hyperlink ref="B4" r:id="rId46"/>
    <hyperlink ref="B5" r:id="rId47"/>
    <hyperlink ref="B52" r:id="rId48"/>
    <hyperlink ref="B53" r:id="rId49" display="P-19-195"/>
    <hyperlink ref="B55" r:id="rId50"/>
    <hyperlink ref="B54" r:id="rId51"/>
    <hyperlink ref="B6" r:id="rId52"/>
    <hyperlink ref="B7" r:id="rId53"/>
  </hyperlinks>
  <pageMargins left="0.7" right="0.7" top="0.75" bottom="0.75" header="0.3" footer="0.3"/>
  <pageSetup orientation="portrait" horizontalDpi="4294967293" verticalDpi="1200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Nephrology grant ops Feb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2019-02-18T19:42:29Z</dcterms:created>
  <dcterms:modified xsi:type="dcterms:W3CDTF">2019-03-12T16:08:35Z</dcterms:modified>
</cp:coreProperties>
</file>